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J17" i="1" l="1"/>
  <c r="I17" i="1"/>
  <c r="H17" i="1"/>
  <c r="J15" i="1"/>
  <c r="I15" i="1"/>
  <c r="H15" i="1"/>
  <c r="G17" i="1"/>
  <c r="G15" i="1"/>
  <c r="J6" i="1"/>
  <c r="I6" i="1"/>
  <c r="H6" i="1"/>
  <c r="G6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<sst xmlns="http://schemas.openxmlformats.org/spreadsheetml/2006/main" count="52" uniqueCount="49">
  <si>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</si>
  <si>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</si>
  <si>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</si>
  <si>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</si>
  <si>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</si>
  <si>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</si>
  <si>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</si>
  <si>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</si>
  <si>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</si>
  <si>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</si>
  <si>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</si>
  <si>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</si>
  <si>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</si>
  <si>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</si>
  <si>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</si>
  <si>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</si>
  <si>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</si>
  <si>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</si>
  <si>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</si>
  <si>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</si>
  <si>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</si>
  <si>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</si>
  <si>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</si>
  <si>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</si>
  <si>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</si>
  <si>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</si>
  <si>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</si>
  <si>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</si>
  <si>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</si>
  <si>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</si>
  <si>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</si>
  <si>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</si>
  <si>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</si>
  <si>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Бутерброды с маслом (1вар)</t>
  </si>
  <si>
    <t>Каша манная молочная жидкая</t>
  </si>
  <si>
    <t>Какао с молоком  (1 вариант)</t>
  </si>
  <si>
    <t>380/2008</t>
  </si>
  <si>
    <t>107/2008</t>
  </si>
  <si>
    <t>269/2008</t>
  </si>
  <si>
    <t>Салат из белокач.кап с яблоками</t>
  </si>
  <si>
    <t>Свекольник со сметаной</t>
  </si>
  <si>
    <t>Котлеты рыбные любительские с соусом молочным</t>
  </si>
  <si>
    <t>Картофельное пюре</t>
  </si>
  <si>
    <t xml:space="preserve">Компот из св плодов или ягод </t>
  </si>
  <si>
    <t>6./2013</t>
  </si>
  <si>
    <t>43/2008</t>
  </si>
  <si>
    <t>162/258 /2008</t>
  </si>
  <si>
    <t>241/2008</t>
  </si>
  <si>
    <t>282/2008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</si>
</sst>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" fontId="2" fillId="0" borderId="1" xfId="0" applyNumberFormat="1" applyFont="1" applyBorder="1"/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4" t="s">
        <v>32</v>
      </c>
      <c r="C1" s="55"/>
      <c r="D1" s="56"/>
      <c r="E1" s="41" t="s">
        <v>22</v>
      </c>
      <c r="F1" s="42"/>
      <c r="G1" s="41"/>
      <c r="H1" s="41"/>
      <c r="I1" s="41" t="s">
        <v>1</v>
      </c>
      <c r="J1" s="43">
        <v>7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15.75" x14ac:dyDescent="0.25">
      <c r="A4" s="1" t="s">
        <v>10</v>
      </c>
      <c r="B4" s="4" t="s">
        <v>11</v>
      </c>
      <c r="C4" s="44" t="s">
        <v>37</v>
      </c>
      <c r="D4" s="44" t="s">
        <v>34</v>
      </c>
      <c r="E4" s="46">
        <v>205</v>
      </c>
      <c r="F4" s="10"/>
      <c r="G4" s="48">
        <v>222.02</v>
      </c>
      <c r="H4" s="49">
        <v>6.2</v>
      </c>
      <c r="I4" s="49">
        <v>8.0500000000000007</v>
      </c>
      <c r="J4" s="49">
        <v>31.09</v>
      </c>
    </row>
    <row r="5" spans="1:14" ht="15.75" x14ac:dyDescent="0.25">
      <c r="A5" s="2"/>
      <c r="B5" s="12" t="s">
        <v>12</v>
      </c>
      <c r="C5" s="44" t="s">
        <v>38</v>
      </c>
      <c r="D5" s="44" t="s">
        <v>35</v>
      </c>
      <c r="E5" s="46">
        <v>200</v>
      </c>
      <c r="F5" s="10"/>
      <c r="G5" s="51">
        <v>153.91999999999999</v>
      </c>
      <c r="H5" s="46">
        <v>3.77</v>
      </c>
      <c r="I5" s="46">
        <v>3.93</v>
      </c>
      <c r="J5" s="46">
        <v>25.95</v>
      </c>
    </row>
    <row r="6" spans="1:14" ht="15.75" x14ac:dyDescent="0.25">
      <c r="A6" s="2"/>
      <c r="B6" s="12" t="s">
        <v>23</v>
      </c>
      <c r="C6" s="44" t="s">
        <v>29</v>
      </c>
      <c r="D6" s="44" t="s">
        <v>27</v>
      </c>
      <c r="E6" s="47">
        <v>55</v>
      </c>
      <c r="F6" s="10"/>
      <c r="G6" s="47">
        <f>70.5/30*55</f>
        <v>129.25</v>
      </c>
      <c r="H6" s="47">
        <f>2.28/30*55</f>
        <v>4.18</v>
      </c>
      <c r="I6" s="47">
        <f>0.24/30*55</f>
        <v>0.44</v>
      </c>
      <c r="J6" s="47">
        <f>14.76/30*55</f>
        <v>27.06</v>
      </c>
    </row>
    <row r="7" spans="1:14" ht="15.75" x14ac:dyDescent="0.25">
      <c r="A7" s="2"/>
      <c r="B7" s="13"/>
      <c r="C7" s="44" t="s">
        <v>36</v>
      </c>
      <c r="D7" s="44" t="s">
        <v>33</v>
      </c>
      <c r="E7" s="46">
        <v>40</v>
      </c>
      <c r="F7" s="10"/>
      <c r="G7" s="48">
        <v>183.6</v>
      </c>
      <c r="H7" s="46">
        <v>1.7</v>
      </c>
      <c r="I7" s="46">
        <v>15.1</v>
      </c>
      <c r="J7" s="46">
        <v>10.26</v>
      </c>
    </row>
    <row r="8" spans="1:14" ht="15.75" x14ac:dyDescent="0.25">
      <c r="A8" s="2"/>
      <c r="B8" s="15"/>
      <c r="C8" s="44"/>
      <c r="D8" s="44"/>
      <c r="E8" s="46"/>
      <c r="F8" s="10"/>
      <c r="G8" s="48"/>
      <c r="H8" s="46"/>
      <c r="I8" s="46"/>
      <c r="J8" s="46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500</v>
      </c>
      <c r="F9" s="18">
        <v>51.33</v>
      </c>
      <c r="G9" s="18">
        <f t="shared" ref="F9:J9" si="0">SUM(G3:G7)</f>
        <v>688.79</v>
      </c>
      <c r="H9" s="18">
        <f t="shared" si="0"/>
        <v>15.85</v>
      </c>
      <c r="I9" s="18">
        <f t="shared" si="0"/>
        <v>27.52</v>
      </c>
      <c r="J9" s="18">
        <f t="shared" si="0"/>
        <v>94.36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53" t="s">
        <v>44</v>
      </c>
      <c r="D14" s="44" t="s">
        <v>39</v>
      </c>
      <c r="E14" s="46">
        <v>100</v>
      </c>
      <c r="F14" s="14"/>
      <c r="G14" s="48">
        <v>121.4</v>
      </c>
      <c r="H14" s="49">
        <v>1.08</v>
      </c>
      <c r="I14" s="49">
        <v>10.199999999999999</v>
      </c>
      <c r="J14" s="49">
        <v>6.32</v>
      </c>
    </row>
    <row r="15" spans="1:14" ht="15.75" x14ac:dyDescent="0.25">
      <c r="A15" s="2"/>
      <c r="B15" s="34" t="s">
        <v>16</v>
      </c>
      <c r="C15" s="44" t="s">
        <v>45</v>
      </c>
      <c r="D15" s="44" t="s">
        <v>40</v>
      </c>
      <c r="E15" s="46">
        <v>208</v>
      </c>
      <c r="F15" s="10"/>
      <c r="G15" s="48">
        <f>104.16/250*210</f>
        <v>87.494399999999999</v>
      </c>
      <c r="H15" s="49">
        <f>1.93/250*210</f>
        <v>1.6212</v>
      </c>
      <c r="I15" s="49">
        <f>6.34/250*210</f>
        <v>5.3256000000000006</v>
      </c>
      <c r="J15" s="49">
        <f>10.05/250*210</f>
        <v>8.4420000000000002</v>
      </c>
      <c r="N15" s="40"/>
    </row>
    <row r="16" spans="1:14" ht="31.5" x14ac:dyDescent="0.25">
      <c r="A16" s="2"/>
      <c r="B16" s="34" t="s">
        <v>17</v>
      </c>
      <c r="C16" s="50" t="s">
        <v>46</v>
      </c>
      <c r="D16" s="50" t="s">
        <v>41</v>
      </c>
      <c r="E16" s="46">
        <v>100</v>
      </c>
      <c r="F16" s="10"/>
      <c r="G16" s="48">
        <v>97</v>
      </c>
      <c r="H16" s="49">
        <v>9.33</v>
      </c>
      <c r="I16" s="49">
        <v>2.78</v>
      </c>
      <c r="J16" s="49">
        <v>4.7699999999999996</v>
      </c>
    </row>
    <row r="17" spans="1:10" ht="15.75" x14ac:dyDescent="0.25">
      <c r="A17" s="2"/>
      <c r="B17" s="34" t="s">
        <v>18</v>
      </c>
      <c r="C17" s="44" t="s">
        <v>47</v>
      </c>
      <c r="D17" s="44" t="s">
        <v>42</v>
      </c>
      <c r="E17" s="46">
        <v>150</v>
      </c>
      <c r="F17" s="10"/>
      <c r="G17" s="48">
        <f>106.97/100*150</f>
        <v>160.45500000000001</v>
      </c>
      <c r="H17" s="49">
        <f>2.13/100*150</f>
        <v>3.1949999999999998</v>
      </c>
      <c r="I17" s="49">
        <f>4.04/100*150</f>
        <v>6.06</v>
      </c>
      <c r="J17" s="49">
        <f>15.53/100*150</f>
        <v>23.294999999999998</v>
      </c>
    </row>
    <row r="18" spans="1:10" ht="15.75" x14ac:dyDescent="0.25">
      <c r="A18" s="2"/>
      <c r="B18" s="34" t="s">
        <v>19</v>
      </c>
      <c r="C18" s="44" t="s">
        <v>48</v>
      </c>
      <c r="D18" s="44" t="s">
        <v>43</v>
      </c>
      <c r="E18" s="46">
        <v>200</v>
      </c>
      <c r="F18" s="10"/>
      <c r="G18" s="46">
        <v>60.64</v>
      </c>
      <c r="H18" s="46">
        <v>0.16</v>
      </c>
      <c r="I18" s="49">
        <v>0</v>
      </c>
      <c r="J18" s="46">
        <v>14.99</v>
      </c>
    </row>
    <row r="19" spans="1:10" ht="15.75" x14ac:dyDescent="0.25">
      <c r="A19" s="2"/>
      <c r="B19" s="34" t="s">
        <v>24</v>
      </c>
      <c r="C19" s="44" t="s">
        <v>29</v>
      </c>
      <c r="D19" s="44" t="s">
        <v>27</v>
      </c>
      <c r="E19" s="47">
        <v>60</v>
      </c>
      <c r="F19" s="10"/>
      <c r="G19" s="52">
        <v>141</v>
      </c>
      <c r="H19" s="47">
        <v>4.5599999999999996</v>
      </c>
      <c r="I19" s="47">
        <v>0.48</v>
      </c>
      <c r="J19" s="47">
        <v>29.52</v>
      </c>
    </row>
    <row r="20" spans="1:10" ht="15.75" x14ac:dyDescent="0.25">
      <c r="A20" s="2"/>
      <c r="B20" s="34" t="s">
        <v>21</v>
      </c>
      <c r="C20" s="45" t="s">
        <v>31</v>
      </c>
      <c r="D20" s="45" t="s">
        <v>30</v>
      </c>
      <c r="E20" s="46">
        <v>30</v>
      </c>
      <c r="F20" s="10"/>
      <c r="G20" s="51">
        <v>52.2</v>
      </c>
      <c r="H20" s="46">
        <v>1.98</v>
      </c>
      <c r="I20" s="46">
        <v>0.36</v>
      </c>
      <c r="J20" s="46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848</v>
      </c>
      <c r="F22" s="38">
        <v>111.51</v>
      </c>
      <c r="G22" s="39">
        <f t="shared" ref="F22:J22" si="1">SUM(G14:G21)</f>
        <v>720.18940000000009</v>
      </c>
      <c r="H22" s="39">
        <f t="shared" si="1"/>
        <v>21.926200000000001</v>
      </c>
      <c r="I22" s="39">
        <f t="shared" si="1"/>
        <v>25.2056</v>
      </c>
      <c r="J22" s="39">
        <f t="shared" si="1"/>
        <v>97.356999999999999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2026-02-04T16:20:00Z</dcterms:modified>
</cp:coreProperties>
</file>